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LIGHTHOUSE\PROGRAMS\NRCE\"/>
    </mc:Choice>
  </mc:AlternateContent>
  <xr:revisionPtr revIDLastSave="0" documentId="8_{44253D19-9ECB-405E-8B81-8D71C1FF2801}" xr6:coauthVersionLast="47" xr6:coauthVersionMax="47" xr10:uidLastSave="{00000000-0000-0000-0000-000000000000}"/>
  <bookViews>
    <workbookView xWindow="4290" yWindow="4290" windowWidth="28635" windowHeight="15345" xr2:uid="{A202BCA8-8591-4B13-BF98-2CA6A7C712A9}"/>
  </bookViews>
  <sheets>
    <sheet name="NRCE for Non-Film Partners" sheetId="2" r:id="rId1"/>
    <sheet name="NRCE for Film Partner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2" l="1"/>
  <c r="A31" i="2"/>
  <c r="A28" i="2"/>
  <c r="A13" i="2"/>
  <c r="A14" i="2" l="1"/>
  <c r="A16" i="2" s="1"/>
  <c r="A15" i="4"/>
  <c r="A21" i="4"/>
  <c r="A23" i="4" s="1"/>
  <c r="A13" i="4"/>
</calcChain>
</file>

<file path=xl/sharedStrings.xml><?xml version="1.0" encoding="utf-8"?>
<sst xmlns="http://schemas.openxmlformats.org/spreadsheetml/2006/main" count="61" uniqueCount="40">
  <si>
    <t>Date:</t>
  </si>
  <si>
    <t>Name:</t>
  </si>
  <si>
    <t>Residency:</t>
  </si>
  <si>
    <t>MAXIMUM NRCE CREDIT DOLLARS REQUESTED</t>
  </si>
  <si>
    <t>EXAMPLE for Reference ONLY</t>
  </si>
  <si>
    <t xml:space="preserve">Name of Production:  </t>
  </si>
  <si>
    <t>STATUTORY CREDIT PERCENTAGE</t>
  </si>
  <si>
    <t>Contact (Name, Email and Phone:)</t>
  </si>
  <si>
    <t>Total NM Budget for BTL crew wages</t>
  </si>
  <si>
    <t>Final NM Budget</t>
  </si>
  <si>
    <t>The nonresident below-the-line crew credit is based on the number of crew positions allowed according to the production's budget:
•	For budgets up to $2,750,000: The film production can claim credits for up to 5 nonresident crew positions.
•	For budgets over $2,750,000 and up to $7,500,000: The credit extends to 10 nonresident crew positions.
•	For budgets over $7,500,000 and up to $11,000,000, The credit can cover 15 nonresident crew positions.
•	For every additional $10,000,000 beyond $11,000,000, The production can claim 1 extra position.
•	For television pilots ordered into series: 5 extra positions can be claimed, provided the production company confirms the intention to film the series in New Mexico.</t>
  </si>
  <si>
    <t>TO CALCULATE NRCE for film partners (Prior to July 1, 2028)</t>
  </si>
  <si>
    <t>Total amount of resident BTL crew wages claimed.</t>
  </si>
  <si>
    <t>TO CALCULATE NRCE for NON-FILM PARTNERS</t>
  </si>
  <si>
    <t>#:</t>
  </si>
  <si>
    <t>BTL Position:</t>
  </si>
  <si>
    <t xml:space="preserve">Please use the chart on the right to add your positions based on what is allowed. </t>
  </si>
  <si>
    <r>
      <t xml:space="preserve">Total Wage amount: </t>
    </r>
    <r>
      <rPr>
        <b/>
        <i/>
        <sz val="8"/>
        <color theme="1"/>
        <rFont val="Calibri"/>
        <family val="2"/>
        <scheme val="minor"/>
      </rPr>
      <t>(not includeing kit rentals or P/H/W):</t>
    </r>
  </si>
  <si>
    <t>Total:</t>
  </si>
  <si>
    <t>1. Position Identification:</t>
  </si>
  <si>
    <t>Clearly identify the non-resident below-the-line positions the production is looking to fill.</t>
  </si>
  <si>
    <t>The notice should include details such as name, state of residency, position titles, job descriptions, and expected start dates.</t>
  </si>
  <si>
    <t>2. Proof of Resident Crew Outreach/Documentation:</t>
  </si>
  <si>
    <t>Maintain records of attempts made to fill positions with resident crew members.</t>
  </si>
  <si>
    <t>Need reason/justification production did not hire the resident crew.</t>
  </si>
  <si>
    <t>3. Job Posting Requirements:</t>
  </si>
  <si>
    <t>Ensure job postings are:</t>
  </si>
  <si>
    <t>Clearly visible and accessible to resident below-the-line crew.</t>
  </si>
  <si>
    <t>Posted for a minimum of seventy-two hours.</t>
  </si>
  <si>
    <t>Detailing job details, qualifications, and application instructions.</t>
  </si>
  <si>
    <t>Submission to New Mexico Film Office:</t>
  </si>
  <si>
    <t>Submit documented proof of compliance with the seventy-two-hour notice and resident crew outreach efforts to the New Mexico Film Office for approval.</t>
  </si>
  <si>
    <t>Document efforts, job postings (NMFO bulletin board, IATSE 480 blasts, etc.), emails, or notifications sent to resident crew or collective bargaining units representing them.</t>
  </si>
  <si>
    <t>Non-resident BTL crew wages claimed (&lt; or = to 100% of the total amount of resident BTL crew wages claimed.)</t>
  </si>
  <si>
    <t># of positions allowed. Based on Section 7-2F-15 NMSA 1978</t>
  </si>
  <si>
    <t>TO CALCULATE NRCE POSITIONS for NON-FILM PARTNERS</t>
  </si>
  <si>
    <t>15% of Total Below the Line Wages potentially eligible for the NRCE Program</t>
  </si>
  <si>
    <t>15% of Total Below the Line Wages eligible for the NRCE Program</t>
  </si>
  <si>
    <t>NOTE: the payment of wages excludes payments:
(1)       for below-the-line crew who are producers, directors, screenwriters, cast and production assistants; and
(2)       made to a personal services business.</t>
  </si>
  <si>
    <t>15% of Total Below the Line Wages claimed for the NRCE Program (&lt; or = to Row 13) (See Table)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</si>
</sst>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8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B050"/>
      <name val="Arial"/>
      <family val="2"/>
    </font>
    <font>
      <sz val="12"/>
      <name val="Arial"/>
      <family val="2"/>
    </font>
    <font>
      <b/>
      <sz val="11"/>
      <color rgb="FF00B050"/>
      <name val="Arial"/>
      <family val="2"/>
    </font>
    <font>
      <sz val="11"/>
      <color rgb="FFB2A56F"/>
      <name val="Arial"/>
      <family val="2"/>
    </font>
    <font>
      <sz val="11"/>
      <color theme="1"/>
      <name val="Arial"/>
      <family val="2"/>
    </font>
    <font>
      <b/>
      <sz val="28"/>
      <color rgb="FFFF0000"/>
      <name val="Arial"/>
      <family val="2"/>
    </font>
    <font>
      <b/>
      <sz val="14"/>
      <color rgb="FF000000"/>
      <name val="Arial"/>
      <family val="2"/>
    </font>
    <font>
      <b/>
      <sz val="12"/>
      <color rgb="FFB2A56F"/>
      <name val="Arial"/>
      <family val="2"/>
    </font>
    <font>
      <b/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B2A56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4" fontId="5" fillId="0" borderId="0" xfId="1" applyFont="1" applyBorder="1" applyAlignment="1" applyProtection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6" borderId="1" xfId="0" applyFont="1" applyFill="1" applyBorder="1" applyAlignment="1" applyProtection="1">
      <alignment horizontal="left" vertical="center" wrapText="1"/>
      <protection locked="0"/>
    </xf>
    <xf numFmtId="44" fontId="4" fillId="6" borderId="1" xfId="1" applyFont="1" applyFill="1" applyBorder="1" applyAlignment="1" applyProtection="1">
      <alignment horizontal="center" vertical="center" wrapText="1"/>
      <protection locked="0"/>
    </xf>
    <xf numFmtId="44" fontId="4" fillId="7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vertical="center" wrapText="1"/>
    </xf>
    <xf numFmtId="44" fontId="12" fillId="0" borderId="1" xfId="1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4" fontId="6" fillId="0" borderId="1" xfId="1" applyFont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9" fillId="6" borderId="1" xfId="0" applyFont="1" applyFill="1" applyBorder="1"/>
    <xf numFmtId="37" fontId="4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14" fillId="8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17" fillId="0" borderId="0" xfId="0" applyFont="1" applyAlignment="1">
      <alignment vertical="center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44" fontId="4" fillId="7" borderId="1" xfId="1" applyFont="1" applyFill="1" applyBorder="1" applyAlignment="1" applyProtection="1">
      <alignment horizontal="center" vertical="center" wrapText="1"/>
    </xf>
    <xf numFmtId="44" fontId="0" fillId="0" borderId="1" xfId="0" applyNumberFormat="1" applyBorder="1"/>
    <xf numFmtId="0" fontId="0" fillId="0" borderId="1" xfId="0" applyBorder="1" applyAlignment="1" applyProtection="1">
      <alignment horizontal="center" vertical="center"/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0" fillId="0" borderId="12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3" fillId="2" borderId="6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1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B2A56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1470313</xdr:colOff>
      <xdr:row>6</xdr:row>
      <xdr:rowOff>72736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636DCA-373D-4A2B-9061-B0489D261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1470313" cy="1501486"/>
        </a:xfrm>
        <a:prstGeom prst="rect">
          <a:avLst/>
        </a:prstGeom>
      </xdr:spPr>
    </xdr:pic>
    <xdr:clientData/>
  </xdr:twoCellAnchor>
  <xdr:twoCellAnchor>
    <xdr:from>
      <xdr:col>1</xdr:col>
      <xdr:colOff>6844145</xdr:colOff>
      <xdr:row>2</xdr:row>
      <xdr:rowOff>45892</xdr:rowOff>
    </xdr:from>
    <xdr:to>
      <xdr:col>1</xdr:col>
      <xdr:colOff>7926647</xdr:colOff>
      <xdr:row>5</xdr:row>
      <xdr:rowOff>190499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3DE36651-289D-43CC-860A-8D4A4C7355F8}"/>
            </a:ext>
          </a:extLst>
        </xdr:cNvPr>
        <xdr:cNvSpPr txBox="1"/>
      </xdr:nvSpPr>
      <xdr:spPr>
        <a:xfrm>
          <a:off x="8225270" y="426892"/>
          <a:ext cx="1082502" cy="73515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US" sz="700" b="1" spc="50">
              <a:solidFill>
                <a:srgbClr val="B2A56F"/>
              </a:solidFill>
              <a:effectLst>
                <a:outerShdw blurRad="50800" dist="50800" dir="5400000" sx="0" sy="0" algn="ctr">
                  <a:schemeClr val="accent1">
                    <a:lumMod val="60000"/>
                    <a:lumOff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MAIN: </a:t>
          </a:r>
          <a:r>
            <a:rPr lang="en-US" sz="900" spc="50">
              <a:solidFill>
                <a:schemeClr val="bg1"/>
              </a:solidFill>
              <a:effectLst>
                <a:outerShdw blurRad="50800" dist="50800" dir="5400000" sx="0" sy="0" algn="ctr">
                  <a:schemeClr val="accent1">
                    <a:lumMod val="60000"/>
                    <a:lumOff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505.476.5600</a:t>
          </a:r>
          <a:endParaRPr lang="en-US" sz="12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US" sz="700" b="1" spc="50">
              <a:solidFill>
                <a:srgbClr val="B2A56F"/>
              </a:solidFill>
              <a:effectLst>
                <a:outerShdw blurRad="50800" dist="50800" dir="5400000" sx="0" sy="0" algn="ctr">
                  <a:schemeClr val="accent1">
                    <a:lumMod val="60000"/>
                    <a:lumOff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SOCIAL: </a:t>
          </a:r>
          <a:r>
            <a:rPr lang="en-US" sz="900" spc="50">
              <a:solidFill>
                <a:schemeClr val="bg1"/>
              </a:solidFill>
              <a:effectLst>
                <a:outerShdw blurRad="50800" dist="50800" dir="5400000" sx="0" sy="0" algn="ctr">
                  <a:schemeClr val="accent1">
                    <a:lumMod val="60000"/>
                    <a:lumOff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@NMFilmOffice</a:t>
          </a:r>
          <a:endParaRPr lang="en-US" sz="12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US" sz="700" b="1" spc="50">
              <a:solidFill>
                <a:srgbClr val="B2A56F"/>
              </a:solidFill>
              <a:effectLst>
                <a:outerShdw blurRad="50800" dist="50800" dir="5400000" sx="0" sy="0" algn="ctr">
                  <a:schemeClr val="accent1">
                    <a:lumMod val="60000"/>
                    <a:lumOff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WEB:</a:t>
          </a:r>
          <a:r>
            <a:rPr lang="en-US" sz="900" b="1" spc="50">
              <a:solidFill>
                <a:srgbClr val="B2A56F"/>
              </a:solidFill>
              <a:effectLst>
                <a:outerShdw blurRad="50800" dist="50800" dir="5400000" sx="0" sy="0" algn="ctr">
                  <a:schemeClr val="accent1">
                    <a:lumMod val="60000"/>
                    <a:lumOff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900" u="sng" spc="50">
              <a:solidFill>
                <a:schemeClr val="bg1"/>
              </a:solidFill>
              <a:effectLst>
                <a:outerShdw blurRad="50800" dist="50800" dir="5400000" sx="0" sy="0" algn="ctr">
                  <a:schemeClr val="accent1">
                    <a:lumMod val="60000"/>
                    <a:lumOff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NMFilm.com</a:t>
          </a:r>
          <a:endParaRPr lang="en-US" sz="12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1470313</xdr:colOff>
      <xdr:row>7</xdr:row>
      <xdr:rowOff>167986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294783-C3ED-40F9-9317-60AE70407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70313" cy="1501486"/>
        </a:xfrm>
        <a:prstGeom prst="rect">
          <a:avLst/>
        </a:prstGeom>
      </xdr:spPr>
    </xdr:pic>
    <xdr:clientData/>
  </xdr:twoCellAnchor>
  <xdr:twoCellAnchor>
    <xdr:from>
      <xdr:col>1</xdr:col>
      <xdr:colOff>6844145</xdr:colOff>
      <xdr:row>1</xdr:row>
      <xdr:rowOff>45892</xdr:rowOff>
    </xdr:from>
    <xdr:to>
      <xdr:col>1</xdr:col>
      <xdr:colOff>7926647</xdr:colOff>
      <xdr:row>4</xdr:row>
      <xdr:rowOff>190499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44926822-62D5-486A-A482-CC18F09B7E46}"/>
            </a:ext>
          </a:extLst>
        </xdr:cNvPr>
        <xdr:cNvSpPr txBox="1"/>
      </xdr:nvSpPr>
      <xdr:spPr>
        <a:xfrm>
          <a:off x="8996795" y="426892"/>
          <a:ext cx="1082502" cy="73515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US" sz="700" b="1" spc="50">
              <a:solidFill>
                <a:srgbClr val="B2A56F"/>
              </a:solidFill>
              <a:effectLst>
                <a:outerShdw blurRad="50800" dist="50800" dir="5400000" sx="0" sy="0" algn="ctr">
                  <a:schemeClr val="accent1">
                    <a:lumMod val="60000"/>
                    <a:lumOff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MAIN: </a:t>
          </a:r>
          <a:r>
            <a:rPr lang="en-US" sz="900" spc="50">
              <a:solidFill>
                <a:schemeClr val="bg1"/>
              </a:solidFill>
              <a:effectLst>
                <a:outerShdw blurRad="50800" dist="50800" dir="5400000" sx="0" sy="0" algn="ctr">
                  <a:schemeClr val="accent1">
                    <a:lumMod val="60000"/>
                    <a:lumOff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505.476.5600</a:t>
          </a:r>
          <a:endParaRPr lang="en-US" sz="12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US" sz="700" b="1" spc="50">
              <a:solidFill>
                <a:srgbClr val="B2A56F"/>
              </a:solidFill>
              <a:effectLst>
                <a:outerShdw blurRad="50800" dist="50800" dir="5400000" sx="0" sy="0" algn="ctr">
                  <a:schemeClr val="accent1">
                    <a:lumMod val="60000"/>
                    <a:lumOff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SOCIAL: </a:t>
          </a:r>
          <a:r>
            <a:rPr lang="en-US" sz="900" spc="50">
              <a:solidFill>
                <a:schemeClr val="bg1"/>
              </a:solidFill>
              <a:effectLst>
                <a:outerShdw blurRad="50800" dist="50800" dir="5400000" sx="0" sy="0" algn="ctr">
                  <a:schemeClr val="accent1">
                    <a:lumMod val="60000"/>
                    <a:lumOff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@NMFilmOffice</a:t>
          </a:r>
          <a:endParaRPr lang="en-US" sz="12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US" sz="700" b="1" spc="50">
              <a:solidFill>
                <a:srgbClr val="B2A56F"/>
              </a:solidFill>
              <a:effectLst>
                <a:outerShdw blurRad="50800" dist="50800" dir="5400000" sx="0" sy="0" algn="ctr">
                  <a:schemeClr val="accent1">
                    <a:lumMod val="60000"/>
                    <a:lumOff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WEB:</a:t>
          </a:r>
          <a:r>
            <a:rPr lang="en-US" sz="900" b="1" spc="50">
              <a:solidFill>
                <a:srgbClr val="B2A56F"/>
              </a:solidFill>
              <a:effectLst>
                <a:outerShdw blurRad="50800" dist="50800" dir="5400000" sx="0" sy="0" algn="ctr">
                  <a:schemeClr val="accent1">
                    <a:lumMod val="60000"/>
                    <a:lumOff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900" u="sng" spc="50">
              <a:solidFill>
                <a:schemeClr val="bg1"/>
              </a:solidFill>
              <a:effectLst>
                <a:outerShdw blurRad="50800" dist="50800" dir="5400000" sx="0" sy="0" algn="ctr">
                  <a:schemeClr val="accent1">
                    <a:lumMod val="60000"/>
                    <a:lumOff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NMFilm.com</a:t>
          </a:r>
          <a:endParaRPr lang="en-US" sz="12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73AA8-E24E-44B7-9EBE-39DB9A579017}">
  <sheetPr codeName="Sheet2">
    <pageSetUpPr fitToPage="1"/>
  </sheetPr>
  <dimension ref="A1:I39"/>
  <sheetViews>
    <sheetView tabSelected="1" topLeftCell="A8" zoomScaleNormal="100" workbookViewId="0">
      <selection activeCell="B15" sqref="B15"/>
    </sheetView>
  </sheetViews>
  <sheetFormatPr defaultRowHeight="15" x14ac:dyDescent="0.25"/>
  <cols>
    <col min="1" max="1" width="25.85546875" style="2" customWidth="1"/>
    <col min="2" max="2" width="121.140625" customWidth="1"/>
    <col min="6" max="6" width="7.28515625" customWidth="1"/>
    <col min="7" max="7" width="19.42578125" customWidth="1"/>
    <col min="8" max="8" width="16.42578125" customWidth="1"/>
    <col min="9" max="9" width="24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ht="37.5" customHeight="1" x14ac:dyDescent="0.25">
      <c r="A2" s="22"/>
      <c r="B2" s="22"/>
      <c r="C2" s="1"/>
      <c r="D2" s="27" t="s">
        <v>14</v>
      </c>
      <c r="E2" s="33" t="s">
        <v>1</v>
      </c>
      <c r="F2" s="34"/>
      <c r="G2" s="28" t="s">
        <v>15</v>
      </c>
      <c r="H2" s="28" t="s">
        <v>2</v>
      </c>
      <c r="I2" s="28" t="s">
        <v>17</v>
      </c>
    </row>
    <row r="3" spans="1:9" x14ac:dyDescent="0.25">
      <c r="A3" s="22"/>
      <c r="B3" s="22"/>
      <c r="C3" s="1"/>
      <c r="D3" s="26">
        <v>1</v>
      </c>
      <c r="E3" s="49"/>
      <c r="F3" s="50"/>
      <c r="G3" s="37"/>
      <c r="H3" s="37"/>
      <c r="I3" s="38"/>
    </row>
    <row r="4" spans="1:9" x14ac:dyDescent="0.25">
      <c r="A4" s="23"/>
      <c r="B4" s="23"/>
      <c r="C4" s="1"/>
      <c r="D4" s="26">
        <v>2</v>
      </c>
      <c r="E4" s="49"/>
      <c r="F4" s="50"/>
      <c r="G4" s="37"/>
      <c r="H4" s="37"/>
      <c r="I4" s="38"/>
    </row>
    <row r="5" spans="1:9" x14ac:dyDescent="0.25">
      <c r="A5" s="22"/>
      <c r="B5" s="22"/>
      <c r="C5" s="1"/>
      <c r="D5" s="26">
        <v>3</v>
      </c>
      <c r="E5" s="49"/>
      <c r="F5" s="50"/>
      <c r="G5" s="37"/>
      <c r="H5" s="37"/>
      <c r="I5" s="38"/>
    </row>
    <row r="6" spans="1:9" x14ac:dyDescent="0.25">
      <c r="A6" s="22"/>
      <c r="B6" s="22"/>
      <c r="C6" s="1"/>
      <c r="D6" s="26">
        <v>4</v>
      </c>
      <c r="E6" s="49"/>
      <c r="F6" s="50"/>
      <c r="G6" s="37"/>
      <c r="H6" s="37"/>
      <c r="I6" s="38"/>
    </row>
    <row r="7" spans="1:9" x14ac:dyDescent="0.25">
      <c r="A7" s="22"/>
      <c r="B7" s="22"/>
      <c r="C7" s="1"/>
      <c r="D7" s="26">
        <v>5</v>
      </c>
      <c r="E7" s="49"/>
      <c r="F7" s="50"/>
      <c r="G7" s="37"/>
      <c r="H7" s="37"/>
      <c r="I7" s="38"/>
    </row>
    <row r="8" spans="1:9" ht="43.5" customHeight="1" x14ac:dyDescent="0.25">
      <c r="A8" s="12" t="s">
        <v>5</v>
      </c>
      <c r="B8" s="13"/>
      <c r="C8" s="1"/>
      <c r="D8" s="26">
        <v>6</v>
      </c>
      <c r="E8" s="49"/>
      <c r="F8" s="50"/>
      <c r="G8" s="37"/>
      <c r="H8" s="37"/>
      <c r="I8" s="38"/>
    </row>
    <row r="9" spans="1:9" ht="22.5" customHeight="1" x14ac:dyDescent="0.25">
      <c r="A9" s="12" t="s">
        <v>0</v>
      </c>
      <c r="B9" s="13"/>
      <c r="C9" s="1"/>
      <c r="D9" s="26">
        <v>7</v>
      </c>
      <c r="E9" s="49"/>
      <c r="F9" s="50"/>
      <c r="G9" s="37"/>
      <c r="H9" s="37"/>
      <c r="I9" s="38"/>
    </row>
    <row r="10" spans="1:9" ht="39" customHeight="1" x14ac:dyDescent="0.25">
      <c r="A10" s="21" t="s">
        <v>7</v>
      </c>
      <c r="B10" s="13"/>
      <c r="C10" s="1"/>
      <c r="D10" s="26">
        <v>8</v>
      </c>
      <c r="E10" s="49"/>
      <c r="F10" s="50"/>
      <c r="G10" s="37"/>
      <c r="H10" s="37"/>
      <c r="I10" s="38"/>
    </row>
    <row r="11" spans="1:9" ht="33.75" customHeight="1" x14ac:dyDescent="0.25">
      <c r="A11" s="43" t="s">
        <v>13</v>
      </c>
      <c r="B11" s="44"/>
      <c r="C11" s="1"/>
      <c r="D11" s="26">
        <v>9</v>
      </c>
      <c r="E11" s="49"/>
      <c r="F11" s="50"/>
      <c r="G11" s="37"/>
      <c r="H11" s="37"/>
      <c r="I11" s="38"/>
    </row>
    <row r="12" spans="1:9" ht="20.100000000000001" customHeight="1" x14ac:dyDescent="0.25">
      <c r="A12" s="14"/>
      <c r="B12" s="15" t="s">
        <v>8</v>
      </c>
      <c r="D12" s="26">
        <v>10</v>
      </c>
      <c r="E12" s="49"/>
      <c r="F12" s="50"/>
      <c r="G12" s="37"/>
      <c r="H12" s="37"/>
      <c r="I12" s="38"/>
    </row>
    <row r="13" spans="1:9" ht="22.5" customHeight="1" x14ac:dyDescent="0.25">
      <c r="A13" s="35">
        <f>0.15*A12</f>
        <v>0</v>
      </c>
      <c r="B13" s="17" t="s">
        <v>36</v>
      </c>
      <c r="D13" s="26">
        <v>11</v>
      </c>
      <c r="E13" s="49"/>
      <c r="F13" s="50"/>
      <c r="G13" s="37"/>
      <c r="H13" s="37"/>
      <c r="I13" s="38"/>
    </row>
    <row r="14" spans="1:9" ht="20.100000000000001" customHeight="1" x14ac:dyDescent="0.25">
      <c r="A14" s="16">
        <f>IF(I28&lt;A13,I28,A13)</f>
        <v>0</v>
      </c>
      <c r="B14" s="17" t="s">
        <v>39</v>
      </c>
      <c r="D14" s="26">
        <v>12</v>
      </c>
      <c r="E14" s="49"/>
      <c r="F14" s="50"/>
      <c r="G14" s="37"/>
      <c r="H14" s="37"/>
      <c r="I14" s="38"/>
    </row>
    <row r="15" spans="1:9" ht="20.100000000000001" customHeight="1" x14ac:dyDescent="0.25">
      <c r="A15" s="18">
        <v>0.15</v>
      </c>
      <c r="B15" s="19" t="s">
        <v>6</v>
      </c>
      <c r="D15" s="26">
        <v>13</v>
      </c>
      <c r="E15" s="51"/>
      <c r="F15" s="52"/>
      <c r="G15" s="39"/>
      <c r="H15" s="39"/>
      <c r="I15" s="40"/>
    </row>
    <row r="16" spans="1:9" ht="26.25" customHeight="1" x14ac:dyDescent="0.25">
      <c r="A16" s="20">
        <f>A14*15%</f>
        <v>0</v>
      </c>
      <c r="B16" s="19" t="s">
        <v>3</v>
      </c>
      <c r="D16" s="26">
        <v>14</v>
      </c>
      <c r="E16" s="51"/>
      <c r="F16" s="52"/>
      <c r="G16" s="39"/>
      <c r="H16" s="39"/>
      <c r="I16" s="40"/>
    </row>
    <row r="17" spans="1:9" ht="26.25" customHeight="1" x14ac:dyDescent="0.25">
      <c r="A17" s="47"/>
      <c r="B17" s="48"/>
      <c r="D17" s="26">
        <v>15</v>
      </c>
      <c r="E17" s="49"/>
      <c r="F17" s="50"/>
      <c r="G17" s="39"/>
      <c r="H17" s="39"/>
      <c r="I17" s="40"/>
    </row>
    <row r="18" spans="1:9" ht="33.75" customHeight="1" x14ac:dyDescent="0.25">
      <c r="A18" s="43" t="s">
        <v>35</v>
      </c>
      <c r="B18" s="44"/>
      <c r="C18" s="1"/>
      <c r="D18" s="26">
        <v>16</v>
      </c>
      <c r="E18" s="49"/>
      <c r="F18" s="50"/>
      <c r="G18" s="39"/>
      <c r="H18" s="39"/>
      <c r="I18" s="40"/>
    </row>
    <row r="19" spans="1:9" ht="20.100000000000001" customHeight="1" x14ac:dyDescent="0.25">
      <c r="A19" s="14"/>
      <c r="B19" s="15" t="s">
        <v>9</v>
      </c>
      <c r="D19" s="26">
        <v>17</v>
      </c>
      <c r="E19" s="53"/>
      <c r="F19" s="53"/>
      <c r="G19" s="39"/>
      <c r="H19" s="39"/>
      <c r="I19" s="40"/>
    </row>
    <row r="20" spans="1:9" ht="20.100000000000001" customHeight="1" x14ac:dyDescent="0.25">
      <c r="A20" s="25"/>
      <c r="B20" s="15" t="s">
        <v>34</v>
      </c>
      <c r="D20" s="26">
        <v>18</v>
      </c>
      <c r="E20" s="53"/>
      <c r="F20" s="53"/>
      <c r="G20" s="39"/>
      <c r="H20" s="39"/>
      <c r="I20" s="40"/>
    </row>
    <row r="21" spans="1:9" ht="26.25" customHeight="1" x14ac:dyDescent="0.25">
      <c r="A21" s="43"/>
      <c r="B21" s="43"/>
      <c r="D21" s="26">
        <v>19</v>
      </c>
      <c r="E21" s="53"/>
      <c r="F21" s="53"/>
      <c r="G21" s="39"/>
      <c r="H21" s="39"/>
      <c r="I21" s="40"/>
    </row>
    <row r="22" spans="1:9" ht="20.100000000000001" customHeight="1" x14ac:dyDescent="0.25">
      <c r="A22" s="9"/>
      <c r="B22" s="10"/>
      <c r="D22" s="26">
        <v>20</v>
      </c>
      <c r="E22" s="53"/>
      <c r="F22" s="53"/>
      <c r="G22" s="39"/>
      <c r="H22" s="39"/>
      <c r="I22" s="40"/>
    </row>
    <row r="23" spans="1:9" ht="20.100000000000001" customHeight="1" x14ac:dyDescent="0.25">
      <c r="A23" s="45" t="s">
        <v>4</v>
      </c>
      <c r="B23" s="45"/>
      <c r="D23" s="26">
        <v>21</v>
      </c>
      <c r="E23" s="53"/>
      <c r="F23" s="53"/>
      <c r="G23" s="39"/>
      <c r="H23" s="39"/>
      <c r="I23" s="40"/>
    </row>
    <row r="24" spans="1:9" ht="20.100000000000001" customHeight="1" x14ac:dyDescent="0.25">
      <c r="A24" s="45"/>
      <c r="B24" s="45"/>
      <c r="D24" s="26">
        <v>22</v>
      </c>
      <c r="E24" s="53"/>
      <c r="F24" s="53"/>
      <c r="G24" s="39"/>
      <c r="H24" s="39"/>
      <c r="I24" s="40"/>
    </row>
    <row r="25" spans="1:9" ht="34.5" customHeight="1" x14ac:dyDescent="0.25">
      <c r="A25" s="12" t="s">
        <v>5</v>
      </c>
      <c r="B25" s="24"/>
      <c r="D25" s="26">
        <v>23</v>
      </c>
      <c r="E25" s="53"/>
      <c r="F25" s="53"/>
      <c r="G25" s="39"/>
      <c r="H25" s="39"/>
      <c r="I25" s="40"/>
    </row>
    <row r="26" spans="1:9" ht="33.75" customHeight="1" x14ac:dyDescent="0.25">
      <c r="A26" s="43" t="s">
        <v>13</v>
      </c>
      <c r="B26" s="44"/>
      <c r="C26" s="1"/>
      <c r="D26" s="26">
        <v>24</v>
      </c>
      <c r="E26" s="53"/>
      <c r="F26" s="53"/>
      <c r="G26" s="39"/>
      <c r="H26" s="39"/>
      <c r="I26" s="40"/>
    </row>
    <row r="27" spans="1:9" ht="20.100000000000001" customHeight="1" x14ac:dyDescent="0.25">
      <c r="A27" s="14">
        <v>1000000</v>
      </c>
      <c r="B27" s="15" t="s">
        <v>8</v>
      </c>
      <c r="D27" s="26">
        <v>25</v>
      </c>
      <c r="E27" s="53"/>
      <c r="F27" s="53"/>
      <c r="G27" s="39"/>
      <c r="H27" s="39"/>
      <c r="I27" s="40"/>
    </row>
    <row r="28" spans="1:9" ht="22.5" customHeight="1" x14ac:dyDescent="0.25">
      <c r="A28" s="14">
        <f>0.15*A27</f>
        <v>150000</v>
      </c>
      <c r="B28" s="17" t="s">
        <v>36</v>
      </c>
      <c r="D28" s="54" t="s">
        <v>18</v>
      </c>
      <c r="E28" s="54"/>
      <c r="F28" s="54"/>
      <c r="G28" s="54"/>
      <c r="H28" s="54"/>
      <c r="I28" s="36">
        <f>SUM(I3:I27)</f>
        <v>0</v>
      </c>
    </row>
    <row r="29" spans="1:9" ht="20.100000000000001" customHeight="1" x14ac:dyDescent="0.25">
      <c r="A29" s="16">
        <v>150000</v>
      </c>
      <c r="B29" s="17" t="s">
        <v>37</v>
      </c>
    </row>
    <row r="30" spans="1:9" ht="20.100000000000001" customHeight="1" x14ac:dyDescent="0.25">
      <c r="A30" s="18">
        <v>0.15</v>
      </c>
      <c r="B30" s="19" t="s">
        <v>6</v>
      </c>
      <c r="D30" s="41" t="s">
        <v>38</v>
      </c>
      <c r="E30" s="42"/>
      <c r="F30" s="42"/>
      <c r="G30" s="42"/>
      <c r="H30" s="42"/>
      <c r="I30" s="42"/>
    </row>
    <row r="31" spans="1:9" ht="26.25" customHeight="1" x14ac:dyDescent="0.25">
      <c r="A31" s="20">
        <f>A29*15%</f>
        <v>22500</v>
      </c>
      <c r="B31" s="19" t="s">
        <v>3</v>
      </c>
      <c r="D31" s="42"/>
      <c r="E31" s="42"/>
      <c r="F31" s="42"/>
      <c r="G31" s="42"/>
      <c r="H31" s="42"/>
      <c r="I31" s="42"/>
    </row>
    <row r="32" spans="1:9" x14ac:dyDescent="0.25">
      <c r="D32" s="42"/>
      <c r="E32" s="42"/>
      <c r="F32" s="42"/>
      <c r="G32" s="42"/>
      <c r="H32" s="42"/>
      <c r="I32" s="42"/>
    </row>
    <row r="33" spans="1:3" ht="33.75" customHeight="1" x14ac:dyDescent="0.25">
      <c r="A33" s="43" t="s">
        <v>35</v>
      </c>
      <c r="B33" s="44"/>
      <c r="C33" s="1"/>
    </row>
    <row r="34" spans="1:3" ht="20.100000000000001" customHeight="1" x14ac:dyDescent="0.25">
      <c r="A34" s="14">
        <v>2000000</v>
      </c>
      <c r="B34" s="15" t="s">
        <v>9</v>
      </c>
    </row>
    <row r="35" spans="1:3" ht="20.100000000000001" customHeight="1" x14ac:dyDescent="0.25">
      <c r="A35" s="25">
        <v>5</v>
      </c>
      <c r="B35" s="15" t="s">
        <v>34</v>
      </c>
    </row>
    <row r="36" spans="1:3" ht="26.25" customHeight="1" x14ac:dyDescent="0.25">
      <c r="A36" s="43"/>
      <c r="B36" s="43"/>
    </row>
    <row r="37" spans="1:3" ht="98.25" customHeight="1" x14ac:dyDescent="0.25">
      <c r="A37" s="46" t="s">
        <v>10</v>
      </c>
      <c r="B37" s="46"/>
    </row>
    <row r="39" spans="1:3" x14ac:dyDescent="0.25">
      <c r="A39" s="29" t="s">
        <v>16</v>
      </c>
    </row>
  </sheetData>
  <mergeCells count="36">
    <mergeCell ref="E19:F19"/>
    <mergeCell ref="E20:F20"/>
    <mergeCell ref="E21:F21"/>
    <mergeCell ref="E22:F22"/>
    <mergeCell ref="D28:H28"/>
    <mergeCell ref="E23:F23"/>
    <mergeCell ref="E24:F24"/>
    <mergeCell ref="E25:F25"/>
    <mergeCell ref="E26:F26"/>
    <mergeCell ref="E27:F27"/>
    <mergeCell ref="E8:F8"/>
    <mergeCell ref="E9:F9"/>
    <mergeCell ref="E10:F10"/>
    <mergeCell ref="E11:F11"/>
    <mergeCell ref="E12:F12"/>
    <mergeCell ref="E3:F3"/>
    <mergeCell ref="E4:F4"/>
    <mergeCell ref="E5:F5"/>
    <mergeCell ref="E6:F6"/>
    <mergeCell ref="E7:F7"/>
    <mergeCell ref="D30:I32"/>
    <mergeCell ref="A11:B11"/>
    <mergeCell ref="A23:B24"/>
    <mergeCell ref="A26:B26"/>
    <mergeCell ref="A37:B37"/>
    <mergeCell ref="A33:B33"/>
    <mergeCell ref="A36:B36"/>
    <mergeCell ref="A18:B18"/>
    <mergeCell ref="A21:B21"/>
    <mergeCell ref="A17:B17"/>
    <mergeCell ref="E13:F13"/>
    <mergeCell ref="E14:F14"/>
    <mergeCell ref="E15:F15"/>
    <mergeCell ref="E16:F16"/>
    <mergeCell ref="E17:F17"/>
    <mergeCell ref="E18:F18"/>
  </mergeCells>
  <conditionalFormatting sqref="A12:A13">
    <cfRule type="expression" dxfId="9" priority="7">
      <formula>$A$12&gt;0</formula>
    </cfRule>
  </conditionalFormatting>
  <conditionalFormatting sqref="A19:A20">
    <cfRule type="expression" dxfId="8" priority="2">
      <formula>$A$12&gt;0</formula>
    </cfRule>
  </conditionalFormatting>
  <conditionalFormatting sqref="A27:A28">
    <cfRule type="expression" dxfId="7" priority="1">
      <formula>$A$12&gt;0</formula>
    </cfRule>
  </conditionalFormatting>
  <conditionalFormatting sqref="A34:A35">
    <cfRule type="expression" dxfId="6" priority="4">
      <formula>$A$12&gt;0</formula>
    </cfRule>
  </conditionalFormatting>
  <conditionalFormatting sqref="B8:B10">
    <cfRule type="expression" dxfId="5" priority="5">
      <formula>$B$8&gt;0</formula>
    </cfRule>
    <cfRule type="expression" dxfId="4" priority="6">
      <formula>$A$12&gt;0</formula>
    </cfRule>
  </conditionalFormatting>
  <printOptions horizontalCentered="1" verticalCentered="1"/>
  <pageMargins left="0.25" right="0.25" top="0.75" bottom="0.75" header="0.3" footer="0.3"/>
  <pageSetup scale="55" orientation="landscape" horizontalDpi="200" verticalDpi="200" r:id="rId1"/>
  <headerFooter>
    <oddHeader xml:space="preserve">&amp;RV.1 12/2023
</oddHeader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16633-A695-4C46-969E-9E00F805D1A4}">
  <sheetPr>
    <pageSetUpPr fitToPage="1"/>
  </sheetPr>
  <dimension ref="A1:G41"/>
  <sheetViews>
    <sheetView zoomScaleNormal="100" workbookViewId="0">
      <selection activeCell="B43" sqref="B43"/>
    </sheetView>
  </sheetViews>
  <sheetFormatPr defaultRowHeight="15" x14ac:dyDescent="0.25"/>
  <cols>
    <col min="1" max="1" width="32.28515625" style="2" customWidth="1"/>
    <col min="2" max="2" width="121.1406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3"/>
      <c r="B2" s="4"/>
      <c r="C2" s="1"/>
      <c r="D2" s="1"/>
      <c r="E2" s="1"/>
      <c r="F2" s="1"/>
      <c r="G2" s="1"/>
    </row>
    <row r="3" spans="1:7" ht="15.75" thickBot="1" x14ac:dyDescent="0.3">
      <c r="A3" s="5"/>
      <c r="B3" s="6"/>
      <c r="C3" s="1"/>
      <c r="D3" s="1"/>
      <c r="E3" s="1"/>
      <c r="F3" s="1"/>
      <c r="G3" s="1"/>
    </row>
    <row r="4" spans="1:7" ht="15.75" thickTop="1" x14ac:dyDescent="0.25">
      <c r="A4" s="7"/>
      <c r="B4" s="8"/>
      <c r="C4" s="1"/>
      <c r="D4" s="1"/>
      <c r="E4" s="1"/>
      <c r="F4" s="1"/>
      <c r="G4" s="1"/>
    </row>
    <row r="5" spans="1:7" x14ac:dyDescent="0.25">
      <c r="A5" s="5"/>
      <c r="B5" s="6"/>
      <c r="C5" s="1"/>
      <c r="D5" s="1"/>
      <c r="E5" s="1"/>
      <c r="F5" s="1"/>
      <c r="G5" s="1"/>
    </row>
    <row r="6" spans="1:7" x14ac:dyDescent="0.25">
      <c r="A6" s="5"/>
      <c r="B6" s="6"/>
      <c r="C6" s="1"/>
      <c r="D6" s="1"/>
      <c r="E6" s="1"/>
      <c r="F6" s="1"/>
      <c r="G6" s="1"/>
    </row>
    <row r="7" spans="1:7" x14ac:dyDescent="0.25">
      <c r="A7" s="5"/>
      <c r="B7" s="6"/>
      <c r="C7" s="1"/>
      <c r="D7" s="1"/>
      <c r="E7" s="1"/>
      <c r="F7" s="1"/>
      <c r="G7" s="1"/>
    </row>
    <row r="8" spans="1:7" ht="54.75" customHeight="1" x14ac:dyDescent="0.25">
      <c r="A8" s="12" t="s">
        <v>5</v>
      </c>
      <c r="B8" s="13"/>
      <c r="C8" s="1"/>
    </row>
    <row r="9" spans="1:7" ht="39" customHeight="1" x14ac:dyDescent="0.25">
      <c r="A9" s="12" t="s">
        <v>0</v>
      </c>
      <c r="B9" s="13"/>
      <c r="C9" s="1"/>
    </row>
    <row r="10" spans="1:7" ht="39" customHeight="1" x14ac:dyDescent="0.25">
      <c r="A10" s="21" t="s">
        <v>7</v>
      </c>
      <c r="B10" s="13"/>
      <c r="C10" s="1"/>
    </row>
    <row r="11" spans="1:7" ht="33.75" customHeight="1" x14ac:dyDescent="0.25">
      <c r="A11" s="55" t="s">
        <v>11</v>
      </c>
      <c r="B11" s="56"/>
      <c r="C11" s="1"/>
    </row>
    <row r="12" spans="1:7" ht="20.100000000000001" customHeight="1" x14ac:dyDescent="0.25">
      <c r="A12" s="14"/>
      <c r="B12" s="15" t="s">
        <v>12</v>
      </c>
    </row>
    <row r="13" spans="1:7" ht="33" customHeight="1" x14ac:dyDescent="0.25">
      <c r="A13" s="16">
        <f>A12</f>
        <v>0</v>
      </c>
      <c r="B13" s="17" t="s">
        <v>33</v>
      </c>
    </row>
    <row r="14" spans="1:7" ht="20.100000000000001" customHeight="1" x14ac:dyDescent="0.25">
      <c r="A14" s="18">
        <v>0.15</v>
      </c>
      <c r="B14" s="19" t="s">
        <v>6</v>
      </c>
    </row>
    <row r="15" spans="1:7" ht="20.100000000000001" customHeight="1" thickBot="1" x14ac:dyDescent="0.3">
      <c r="A15" s="20">
        <f>+A13*A14</f>
        <v>0</v>
      </c>
      <c r="B15" s="19" t="s">
        <v>3</v>
      </c>
    </row>
    <row r="16" spans="1:7" ht="26.25" customHeight="1" thickBot="1" x14ac:dyDescent="0.3">
      <c r="A16" s="57"/>
      <c r="B16" s="58"/>
    </row>
    <row r="17" spans="1:2" ht="26.25" customHeight="1" x14ac:dyDescent="0.25">
      <c r="A17" s="45" t="s">
        <v>4</v>
      </c>
      <c r="B17" s="45"/>
    </row>
    <row r="18" spans="1:2" ht="42.75" customHeight="1" x14ac:dyDescent="0.25">
      <c r="A18" s="45"/>
      <c r="B18" s="45"/>
    </row>
    <row r="19" spans="1:2" ht="42.75" customHeight="1" x14ac:dyDescent="0.25">
      <c r="A19" s="55" t="s">
        <v>11</v>
      </c>
      <c r="B19" s="56"/>
    </row>
    <row r="20" spans="1:2" ht="24" customHeight="1" x14ac:dyDescent="0.25">
      <c r="A20" s="14">
        <v>1000000</v>
      </c>
      <c r="B20" s="15" t="s">
        <v>12</v>
      </c>
    </row>
    <row r="21" spans="1:2" ht="27.75" customHeight="1" x14ac:dyDescent="0.25">
      <c r="A21" s="16">
        <f>A20</f>
        <v>1000000</v>
      </c>
      <c r="B21" s="17" t="s">
        <v>33</v>
      </c>
    </row>
    <row r="22" spans="1:2" ht="18.75" customHeight="1" x14ac:dyDescent="0.25">
      <c r="A22" s="18">
        <v>0.15</v>
      </c>
      <c r="B22" s="19" t="s">
        <v>6</v>
      </c>
    </row>
    <row r="23" spans="1:2" ht="14.25" customHeight="1" x14ac:dyDescent="0.25">
      <c r="A23" s="20">
        <f>A21*15%</f>
        <v>150000</v>
      </c>
      <c r="B23" s="19" t="s">
        <v>3</v>
      </c>
    </row>
    <row r="24" spans="1:2" ht="27" customHeight="1" x14ac:dyDescent="0.25">
      <c r="A24" s="32" t="s">
        <v>19</v>
      </c>
      <c r="B24" s="11"/>
    </row>
    <row r="25" spans="1:2" ht="15" customHeight="1" x14ac:dyDescent="0.25">
      <c r="A25" s="30" t="s">
        <v>20</v>
      </c>
    </row>
    <row r="26" spans="1:2" ht="15" customHeight="1" x14ac:dyDescent="0.25">
      <c r="A26" s="30" t="s">
        <v>21</v>
      </c>
    </row>
    <row r="27" spans="1:2" ht="27" customHeight="1" x14ac:dyDescent="0.25">
      <c r="A27" s="32" t="s">
        <v>22</v>
      </c>
    </row>
    <row r="28" spans="1:2" x14ac:dyDescent="0.25">
      <c r="A28" s="30" t="s">
        <v>23</v>
      </c>
    </row>
    <row r="29" spans="1:2" x14ac:dyDescent="0.25">
      <c r="A29" s="30" t="s">
        <v>32</v>
      </c>
      <c r="B29" s="2"/>
    </row>
    <row r="30" spans="1:2" ht="15" customHeight="1" x14ac:dyDescent="0.25">
      <c r="A30" s="30" t="s">
        <v>24</v>
      </c>
    </row>
    <row r="31" spans="1:2" ht="25.5" customHeight="1" x14ac:dyDescent="0.25">
      <c r="A31" s="32" t="s">
        <v>25</v>
      </c>
    </row>
    <row r="32" spans="1:2" ht="15" customHeight="1" x14ac:dyDescent="0.25">
      <c r="A32" s="30" t="s">
        <v>26</v>
      </c>
    </row>
    <row r="33" spans="1:2" ht="15" customHeight="1" x14ac:dyDescent="0.25">
      <c r="A33" s="31" t="s">
        <v>27</v>
      </c>
    </row>
    <row r="34" spans="1:2" ht="15" customHeight="1" x14ac:dyDescent="0.25">
      <c r="A34" s="31" t="s">
        <v>28</v>
      </c>
    </row>
    <row r="35" spans="1:2" ht="15" customHeight="1" x14ac:dyDescent="0.25">
      <c r="A35" s="31" t="s">
        <v>29</v>
      </c>
    </row>
    <row r="36" spans="1:2" ht="32.25" customHeight="1" x14ac:dyDescent="0.25">
      <c r="A36" s="32" t="s">
        <v>30</v>
      </c>
    </row>
    <row r="37" spans="1:2" x14ac:dyDescent="0.25">
      <c r="A37" s="30" t="s">
        <v>31</v>
      </c>
    </row>
    <row r="39" spans="1:2" x14ac:dyDescent="0.25">
      <c r="A39" s="41" t="s">
        <v>38</v>
      </c>
      <c r="B39" s="41"/>
    </row>
    <row r="40" spans="1:2" x14ac:dyDescent="0.25">
      <c r="A40" s="41"/>
      <c r="B40" s="41"/>
    </row>
    <row r="41" spans="1:2" x14ac:dyDescent="0.25">
      <c r="A41" s="41"/>
      <c r="B41" s="41"/>
    </row>
  </sheetData>
  <mergeCells count="5">
    <mergeCell ref="A19:B19"/>
    <mergeCell ref="A11:B11"/>
    <mergeCell ref="A16:B16"/>
    <mergeCell ref="A17:B18"/>
    <mergeCell ref="A39:B41"/>
  </mergeCells>
  <conditionalFormatting sqref="A12">
    <cfRule type="expression" dxfId="3" priority="5">
      <formula>$A$12&gt;0</formula>
    </cfRule>
  </conditionalFormatting>
  <conditionalFormatting sqref="A20">
    <cfRule type="expression" dxfId="2" priority="1">
      <formula>$A$12&gt;0</formula>
    </cfRule>
  </conditionalFormatting>
  <conditionalFormatting sqref="B8:B10">
    <cfRule type="expression" dxfId="1" priority="3">
      <formula>$B$8&gt;0</formula>
    </cfRule>
    <cfRule type="expression" dxfId="0" priority="4">
      <formula>$A$12&gt;0</formula>
    </cfRule>
  </conditionalFormatting>
  <printOptions horizontalCentered="1" verticalCentered="1"/>
  <pageMargins left="0.25" right="0.25" top="0.75" bottom="0.75" header="0.3" footer="0.3"/>
  <pageSetup scale="74" orientation="landscape" r:id="rId1"/>
  <headerFooter>
    <oddHeader xml:space="preserve">&amp;RV.1 12/2023
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NRCE for Non-Film Partners</vt:lpstr>
      <vt:lpstr>NRCE for Film Partners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ROCHELLE BUSSEY</dc:creator>
  <cp:lastModifiedBy>Wylie, Joann, EDD</cp:lastModifiedBy>
  <cp:lastPrinted>2023-12-15T17:33:23Z</cp:lastPrinted>
  <dcterms:created xsi:type="dcterms:W3CDTF">2020-11-16T16:16:05Z</dcterms:created>
  <dcterms:modified xsi:type="dcterms:W3CDTF">2025-12-08T16:41:04Z</dcterms:modified>
</cp:coreProperties>
</file>